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<sst xmlns="http://schemas.openxmlformats.org/spreadsheetml/2006/main" count="162" uniqueCount="89">
  <si>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</si>
  <si>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</si>
  <si>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</si>
  <si>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</si>
  <si>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</si>
  <si>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</si>
  <si>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</si>
  <si>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</si>
  <si>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</si>
  <si>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</si>
  <si>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</si>
  <si>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</si>
  <si>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</si>
  <si>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</si>
  <si>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</si>
  <si>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</si>
  <si>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</si>
  <si>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</si>
  <si>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</si>
  <si>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</si>
  <si>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</si>
  <si>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</si>
  <si>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</si>
  <si>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</si>
  <si>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</si>
  <si>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</si>
  <si>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</si>
  <si>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</si>
  <si>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</si>
  <si>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</si>
  <si>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</si>
  <si>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</si>
  <si>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</si>
  <si>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</si>
  <si>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</si>
  <si>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</si>
  <si>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</si>
  <si>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</si>
  <si>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</si>
  <si>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</si>
  <si>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</si>
  <si>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</si>
  <si>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</si>
  <si>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</si>
  <si>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</si>
  <si>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</si>
  <si>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</si>
  <si>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</si>
  <si>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</si>
  <si>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</si>
  <si>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</si>
  <si>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</si>
  <si>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</si>
  <si>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</si>
  <si>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</si>
  <si>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</si>
  <si>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</si>
  <si>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</si>
  <si>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</si>
  <si>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</si>
  <si>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</si>
  <si>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</si>
  <si>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</si>
  <si>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</si>
  <si>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</si>
  <si>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</si>
  <si>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</si>
  <si>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</si>
  <si>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</si>
  <si>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</si>
  <si>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</si>
  <si>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</si>
  <si>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</si>
  <si>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</si>
  <si>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</si>
  <si>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</si>
  <si>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</si>
  <si>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</si>
  <si>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</si>
  <si>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</si>
  <si>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</si>
  <si>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</si>
  <si>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</si>
  <si>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</si>
  <si>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</si>
  <si>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</si>
  <si>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</si>
  <si>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UNIVERSIDAD TECNOLOGICA DE LA ZONA METROPOLITANA DEL VALLE DE MEXICO, HIDALGO (a)</t>
  </si>
  <si>
    <t>Del 1 de Enero al 31 de Marzo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</si>
</sst>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19453960</v>
      </c>
      <c r="E10" s="14">
        <f t="shared" si="0"/>
        <v>221719.25</v>
      </c>
      <c r="F10" s="14">
        <f t="shared" si="0"/>
        <v>19675679.25</v>
      </c>
      <c r="G10" s="14">
        <f t="shared" si="0"/>
        <v>3274921.94</v>
      </c>
      <c r="H10" s="14">
        <f t="shared" si="0"/>
        <v>3091417.5300000003</v>
      </c>
      <c r="I10" s="14">
        <f t="shared" si="0"/>
        <v>16400757.310000002</v>
      </c>
    </row>
    <row r="11" spans="2:9" ht="12.75">
      <c r="B11" s="3" t="s">
        <v>12</v>
      </c>
      <c r="C11" s="9"/>
      <c r="D11" s="15">
        <f aca="true" t="shared" si="1" ref="D11:I11">SUM(D12:D18)</f>
        <v>12166516</v>
      </c>
      <c r="E11" s="15">
        <f t="shared" si="1"/>
        <v>4321859.74</v>
      </c>
      <c r="F11" s="15">
        <f t="shared" si="1"/>
        <v>16488375.74</v>
      </c>
      <c r="G11" s="15">
        <f t="shared" si="1"/>
        <v>3036265.3899999997</v>
      </c>
      <c r="H11" s="15">
        <f t="shared" si="1"/>
        <v>2899923.98</v>
      </c>
      <c r="I11" s="15">
        <f t="shared" si="1"/>
        <v>13452110.350000001</v>
      </c>
    </row>
    <row r="12" spans="2:9" ht="12.75">
      <c r="B12" s="13" t="s">
        <v>13</v>
      </c>
      <c r="C12" s="11"/>
      <c r="D12" s="15">
        <v>9048542</v>
      </c>
      <c r="E12" s="16">
        <v>-173054</v>
      </c>
      <c r="F12" s="16">
        <f>D12+E12</f>
        <v>8875488</v>
      </c>
      <c r="G12" s="16">
        <v>2273073.15</v>
      </c>
      <c r="H12" s="16">
        <v>2273073.15</v>
      </c>
      <c r="I12" s="16">
        <f>F12-G12</f>
        <v>6602414.85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2482068</v>
      </c>
      <c r="E14" s="16">
        <v>-204811.51</v>
      </c>
      <c r="F14" s="16">
        <f t="shared" si="2"/>
        <v>2277256.49</v>
      </c>
      <c r="G14" s="16">
        <v>5105.94</v>
      </c>
      <c r="H14" s="16">
        <v>5105.94</v>
      </c>
      <c r="I14" s="16">
        <f t="shared" si="3"/>
        <v>2272150.5500000003</v>
      </c>
    </row>
    <row r="15" spans="2:9" ht="12.75">
      <c r="B15" s="13" t="s">
        <v>16</v>
      </c>
      <c r="C15" s="11"/>
      <c r="D15" s="15">
        <v>0</v>
      </c>
      <c r="E15" s="16">
        <v>4646108</v>
      </c>
      <c r="F15" s="16">
        <f t="shared" si="2"/>
        <v>4646108</v>
      </c>
      <c r="G15" s="16">
        <v>571164.55</v>
      </c>
      <c r="H15" s="16">
        <v>434823.14</v>
      </c>
      <c r="I15" s="16">
        <f t="shared" si="3"/>
        <v>4074943.45</v>
      </c>
    </row>
    <row r="16" spans="2:9" ht="12.75">
      <c r="B16" s="13" t="s">
        <v>17</v>
      </c>
      <c r="C16" s="11"/>
      <c r="D16" s="15">
        <v>635906</v>
      </c>
      <c r="E16" s="16">
        <v>53617.25</v>
      </c>
      <c r="F16" s="16">
        <f t="shared" si="2"/>
        <v>689523.25</v>
      </c>
      <c r="G16" s="16">
        <v>186921.75</v>
      </c>
      <c r="H16" s="16">
        <v>186921.75</v>
      </c>
      <c r="I16" s="16">
        <f t="shared" si="3"/>
        <v>502601.5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695000</v>
      </c>
      <c r="E19" s="15">
        <f t="shared" si="4"/>
        <v>3493.51</v>
      </c>
      <c r="F19" s="15">
        <f t="shared" si="4"/>
        <v>698493.51</v>
      </c>
      <c r="G19" s="15">
        <f t="shared" si="4"/>
        <v>52861.95</v>
      </c>
      <c r="H19" s="15">
        <f t="shared" si="4"/>
        <v>52861.95</v>
      </c>
      <c r="I19" s="15">
        <f t="shared" si="4"/>
        <v>645631.56</v>
      </c>
    </row>
    <row r="20" spans="2:9" ht="12.75">
      <c r="B20" s="13" t="s">
        <v>21</v>
      </c>
      <c r="C20" s="11"/>
      <c r="D20" s="15">
        <v>510000</v>
      </c>
      <c r="E20" s="16">
        <v>0</v>
      </c>
      <c r="F20" s="15">
        <f aca="true" t="shared" si="5" ref="F20:F28">D20+E20</f>
        <v>510000</v>
      </c>
      <c r="G20" s="16">
        <v>52861.95</v>
      </c>
      <c r="H20" s="16">
        <v>52861.95</v>
      </c>
      <c r="I20" s="16">
        <f>F20-G20</f>
        <v>457138.05</v>
      </c>
    </row>
    <row r="21" spans="2:9" ht="12.75">
      <c r="B21" s="13" t="s">
        <v>22</v>
      </c>
      <c r="C21" s="11"/>
      <c r="D21" s="15"/>
      <c r="E21" s="16"/>
      <c r="F21" s="15">
        <f t="shared" si="5"/>
        <v>0</v>
      </c>
      <c r="G21" s="16"/>
      <c r="H21" s="16"/>
      <c r="I21" s="16">
        <f aca="true" t="shared" si="6" ref="I21:I83">F21-G21</f>
        <v>0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55000</v>
      </c>
      <c r="E23" s="16">
        <v>0</v>
      </c>
      <c r="F23" s="15">
        <f t="shared" si="5"/>
        <v>55000</v>
      </c>
      <c r="G23" s="16">
        <v>0</v>
      </c>
      <c r="H23" s="16">
        <v>0</v>
      </c>
      <c r="I23" s="16">
        <f t="shared" si="6"/>
        <v>55000</v>
      </c>
    </row>
    <row r="24" spans="2:9" ht="12.75">
      <c r="B24" s="13" t="s">
        <v>25</v>
      </c>
      <c r="C24" s="11"/>
      <c r="D24" s="15">
        <v>90000</v>
      </c>
      <c r="E24" s="16">
        <v>0</v>
      </c>
      <c r="F24" s="15">
        <f t="shared" si="5"/>
        <v>90000</v>
      </c>
      <c r="G24" s="16">
        <v>0</v>
      </c>
      <c r="H24" s="16">
        <v>0</v>
      </c>
      <c r="I24" s="16">
        <f t="shared" si="6"/>
        <v>90000</v>
      </c>
    </row>
    <row r="25" spans="2:9" ht="12.75">
      <c r="B25" s="13" t="s">
        <v>26</v>
      </c>
      <c r="C25" s="11"/>
      <c r="D25" s="15">
        <v>0</v>
      </c>
      <c r="E25" s="16">
        <v>3493.51</v>
      </c>
      <c r="F25" s="15">
        <f t="shared" si="5"/>
        <v>3493.51</v>
      </c>
      <c r="G25" s="16">
        <v>0</v>
      </c>
      <c r="H25" s="16">
        <v>0</v>
      </c>
      <c r="I25" s="16">
        <f t="shared" si="6"/>
        <v>3493.51</v>
      </c>
    </row>
    <row r="26" spans="2:9" ht="12.75">
      <c r="B26" s="13" t="s">
        <v>27</v>
      </c>
      <c r="C26" s="11"/>
      <c r="D26" s="15"/>
      <c r="E26" s="16"/>
      <c r="F26" s="15">
        <f t="shared" si="5"/>
        <v>0</v>
      </c>
      <c r="G26" s="16"/>
      <c r="H26" s="16"/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40000</v>
      </c>
      <c r="E28" s="16">
        <v>0</v>
      </c>
      <c r="F28" s="15">
        <f t="shared" si="5"/>
        <v>40000</v>
      </c>
      <c r="G28" s="16">
        <v>0</v>
      </c>
      <c r="H28" s="16">
        <v>0</v>
      </c>
      <c r="I28" s="16">
        <f t="shared" si="6"/>
        <v>40000</v>
      </c>
    </row>
    <row r="29" spans="2:9" ht="12.75">
      <c r="B29" s="3" t="s">
        <v>30</v>
      </c>
      <c r="C29" s="9"/>
      <c r="D29" s="15">
        <f aca="true" t="shared" si="7" ref="D29:I29">SUM(D30:D38)</f>
        <v>1946336</v>
      </c>
      <c r="E29" s="15">
        <f t="shared" si="7"/>
        <v>542474</v>
      </c>
      <c r="F29" s="15">
        <f t="shared" si="7"/>
        <v>2488810</v>
      </c>
      <c r="G29" s="15">
        <f t="shared" si="7"/>
        <v>185794.6</v>
      </c>
      <c r="H29" s="15">
        <f t="shared" si="7"/>
        <v>138631.6</v>
      </c>
      <c r="I29" s="15">
        <f t="shared" si="7"/>
        <v>2303015.4</v>
      </c>
    </row>
    <row r="30" spans="2:9" ht="12.75">
      <c r="B30" s="13" t="s">
        <v>31</v>
      </c>
      <c r="C30" s="11"/>
      <c r="D30" s="15">
        <v>0</v>
      </c>
      <c r="E30" s="16">
        <v>180000</v>
      </c>
      <c r="F30" s="15">
        <f aca="true" t="shared" si="8" ref="F30:F38">D30+E30</f>
        <v>180000</v>
      </c>
      <c r="G30" s="16">
        <v>0</v>
      </c>
      <c r="H30" s="16">
        <v>0</v>
      </c>
      <c r="I30" s="16">
        <f t="shared" si="6"/>
        <v>180000</v>
      </c>
    </row>
    <row r="31" spans="2:9" ht="12.75">
      <c r="B31" s="13" t="s">
        <v>32</v>
      </c>
      <c r="C31" s="11"/>
      <c r="D31" s="15">
        <v>0</v>
      </c>
      <c r="E31" s="16">
        <v>48874</v>
      </c>
      <c r="F31" s="15">
        <f t="shared" si="8"/>
        <v>48874</v>
      </c>
      <c r="G31" s="16">
        <v>0</v>
      </c>
      <c r="H31" s="16">
        <v>0</v>
      </c>
      <c r="I31" s="16">
        <f t="shared" si="6"/>
        <v>48874</v>
      </c>
    </row>
    <row r="32" spans="2:9" ht="12.75">
      <c r="B32" s="13" t="s">
        <v>33</v>
      </c>
      <c r="C32" s="11"/>
      <c r="D32" s="15">
        <v>285400</v>
      </c>
      <c r="E32" s="16">
        <v>243600</v>
      </c>
      <c r="F32" s="15">
        <f t="shared" si="8"/>
        <v>529000</v>
      </c>
      <c r="G32" s="16">
        <v>19305.6</v>
      </c>
      <c r="H32" s="16">
        <v>19305.6</v>
      </c>
      <c r="I32" s="16">
        <f t="shared" si="6"/>
        <v>509694.4</v>
      </c>
    </row>
    <row r="33" spans="2:9" ht="12.75">
      <c r="B33" s="13" t="s">
        <v>34</v>
      </c>
      <c r="C33" s="11"/>
      <c r="D33" s="15">
        <v>437000</v>
      </c>
      <c r="E33" s="16">
        <v>0</v>
      </c>
      <c r="F33" s="15">
        <f t="shared" si="8"/>
        <v>437000</v>
      </c>
      <c r="G33" s="16">
        <v>0</v>
      </c>
      <c r="H33" s="16">
        <v>0</v>
      </c>
      <c r="I33" s="16">
        <f t="shared" si="6"/>
        <v>437000</v>
      </c>
    </row>
    <row r="34" spans="2:9" ht="12.75">
      <c r="B34" s="13" t="s">
        <v>35</v>
      </c>
      <c r="C34" s="11"/>
      <c r="D34" s="15">
        <v>0</v>
      </c>
      <c r="E34" s="16">
        <v>70000</v>
      </c>
      <c r="F34" s="15">
        <f t="shared" si="8"/>
        <v>70000</v>
      </c>
      <c r="G34" s="16">
        <v>0</v>
      </c>
      <c r="H34" s="16">
        <v>0</v>
      </c>
      <c r="I34" s="16">
        <f t="shared" si="6"/>
        <v>70000</v>
      </c>
    </row>
    <row r="35" spans="2:9" ht="12.75">
      <c r="B35" s="13" t="s">
        <v>36</v>
      </c>
      <c r="C35" s="11"/>
      <c r="D35" s="15">
        <v>552082</v>
      </c>
      <c r="E35" s="16">
        <v>0</v>
      </c>
      <c r="F35" s="15">
        <f t="shared" si="8"/>
        <v>552082</v>
      </c>
      <c r="G35" s="16">
        <v>26886</v>
      </c>
      <c r="H35" s="16">
        <v>26886</v>
      </c>
      <c r="I35" s="16">
        <f t="shared" si="6"/>
        <v>525196</v>
      </c>
    </row>
    <row r="36" spans="2:9" ht="12.75">
      <c r="B36" s="13" t="s">
        <v>37</v>
      </c>
      <c r="C36" s="11"/>
      <c r="D36" s="15"/>
      <c r="E36" s="16"/>
      <c r="F36" s="15">
        <f t="shared" si="8"/>
        <v>0</v>
      </c>
      <c r="G36" s="16"/>
      <c r="H36" s="16"/>
      <c r="I36" s="16">
        <f t="shared" si="6"/>
        <v>0</v>
      </c>
    </row>
    <row r="37" spans="2:9" ht="12.75">
      <c r="B37" s="13" t="s">
        <v>38</v>
      </c>
      <c r="C37" s="11"/>
      <c r="D37" s="15"/>
      <c r="E37" s="16"/>
      <c r="F37" s="15">
        <f t="shared" si="8"/>
        <v>0</v>
      </c>
      <c r="G37" s="16"/>
      <c r="H37" s="16"/>
      <c r="I37" s="16">
        <f t="shared" si="6"/>
        <v>0</v>
      </c>
    </row>
    <row r="38" spans="2:9" ht="12.75">
      <c r="B38" s="13" t="s">
        <v>39</v>
      </c>
      <c r="C38" s="11"/>
      <c r="D38" s="15">
        <v>671854</v>
      </c>
      <c r="E38" s="16">
        <v>0</v>
      </c>
      <c r="F38" s="15">
        <f t="shared" si="8"/>
        <v>671854</v>
      </c>
      <c r="G38" s="16">
        <v>139603</v>
      </c>
      <c r="H38" s="16">
        <v>92440</v>
      </c>
      <c r="I38" s="16">
        <f t="shared" si="6"/>
        <v>532251</v>
      </c>
    </row>
    <row r="39" spans="2:9" ht="25.5" customHeight="1">
      <c r="B39" s="37" t="s">
        <v>40</v>
      </c>
      <c r="C39" s="38"/>
      <c r="D39" s="15">
        <f aca="true" t="shared" si="9" ref="D39:I39">SUM(D40:D48)</f>
        <v>4646108</v>
      </c>
      <c r="E39" s="15">
        <f t="shared" si="9"/>
        <v>-4646108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>
        <v>4646108</v>
      </c>
      <c r="E40" s="16">
        <v>-4646108</v>
      </c>
      <c r="F40" s="15">
        <f>D40+E40</f>
        <v>0</v>
      </c>
      <c r="G40" s="16">
        <v>0</v>
      </c>
      <c r="H40" s="16">
        <v>0</v>
      </c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0</v>
      </c>
      <c r="F49" s="15">
        <f t="shared" si="11"/>
        <v>0</v>
      </c>
      <c r="G49" s="15">
        <f t="shared" si="11"/>
        <v>0</v>
      </c>
      <c r="H49" s="15">
        <f t="shared" si="11"/>
        <v>0</v>
      </c>
      <c r="I49" s="15">
        <f t="shared" si="11"/>
        <v>0</v>
      </c>
    </row>
    <row r="50" spans="2:9" ht="12.75">
      <c r="B50" s="13" t="s">
        <v>51</v>
      </c>
      <c r="C50" s="11"/>
      <c r="D50" s="15"/>
      <c r="E50" s="16"/>
      <c r="F50" s="15">
        <f t="shared" si="10"/>
        <v>0</v>
      </c>
      <c r="G50" s="16"/>
      <c r="H50" s="16"/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11161122</v>
      </c>
      <c r="E85" s="21">
        <f>E86+E104+E94+E114+E124+E134+E138+E147+E151</f>
        <v>221719.26</v>
      </c>
      <c r="F85" s="21">
        <f t="shared" si="12"/>
        <v>11382841.26</v>
      </c>
      <c r="G85" s="21">
        <f>G86+G104+G94+G114+G124+G134+G138+G147+G151</f>
        <v>2463137.0300000003</v>
      </c>
      <c r="H85" s="21">
        <f>H86+H104+H94+H114+H124+H134+H138+H147+H151</f>
        <v>2463137.0300000003</v>
      </c>
      <c r="I85" s="21">
        <f t="shared" si="12"/>
        <v>8919704.229999999</v>
      </c>
    </row>
    <row r="86" spans="2:9" ht="12.75">
      <c r="B86" s="3" t="s">
        <v>12</v>
      </c>
      <c r="C86" s="9"/>
      <c r="D86" s="15">
        <f>SUM(D87:D93)</f>
        <v>11161122</v>
      </c>
      <c r="E86" s="15">
        <f>SUM(E87:E93)</f>
        <v>-324248.25</v>
      </c>
      <c r="F86" s="15">
        <f>SUM(F87:F93)</f>
        <v>10836873.75</v>
      </c>
      <c r="G86" s="15">
        <f>SUM(G87:G93)</f>
        <v>2463137.0300000003</v>
      </c>
      <c r="H86" s="15">
        <f>SUM(H87:H93)</f>
        <v>2463137.0300000003</v>
      </c>
      <c r="I86" s="16">
        <f aca="true" t="shared" si="13" ref="I86:I149">F86-G86</f>
        <v>8373736.72</v>
      </c>
    </row>
    <row r="87" spans="2:9" ht="12.75">
      <c r="B87" s="13" t="s">
        <v>13</v>
      </c>
      <c r="C87" s="11"/>
      <c r="D87" s="15">
        <v>9048542</v>
      </c>
      <c r="E87" s="16">
        <v>-173054</v>
      </c>
      <c r="F87" s="15">
        <f aca="true" t="shared" si="14" ref="F87:F103">D87+E87</f>
        <v>8875488</v>
      </c>
      <c r="G87" s="16">
        <v>2273073.15</v>
      </c>
      <c r="H87" s="16">
        <v>2273073.15</v>
      </c>
      <c r="I87" s="16">
        <f t="shared" si="13"/>
        <v>6602414.85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>
        <v>1476674</v>
      </c>
      <c r="E89" s="16">
        <v>-204811.51</v>
      </c>
      <c r="F89" s="15">
        <f t="shared" si="14"/>
        <v>1271862.49</v>
      </c>
      <c r="G89" s="16">
        <v>3142.12</v>
      </c>
      <c r="H89" s="16">
        <v>3142.12</v>
      </c>
      <c r="I89" s="16">
        <f t="shared" si="13"/>
        <v>1268720.3699999999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>
        <v>635906</v>
      </c>
      <c r="E91" s="16">
        <v>53617.26</v>
      </c>
      <c r="F91" s="15">
        <f t="shared" si="14"/>
        <v>689523.26</v>
      </c>
      <c r="G91" s="16">
        <v>186921.76</v>
      </c>
      <c r="H91" s="16">
        <v>186921.76</v>
      </c>
      <c r="I91" s="16">
        <f t="shared" si="13"/>
        <v>502601.5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3493.51</v>
      </c>
      <c r="F94" s="15">
        <f>SUM(F95:F103)</f>
        <v>3493.51</v>
      </c>
      <c r="G94" s="15">
        <f>SUM(G95:G103)</f>
        <v>0</v>
      </c>
      <c r="H94" s="15">
        <f>SUM(H95:H103)</f>
        <v>0</v>
      </c>
      <c r="I94" s="16">
        <f t="shared" si="13"/>
        <v>3493.51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>
        <v>0</v>
      </c>
      <c r="E100" s="16">
        <v>3493.51</v>
      </c>
      <c r="F100" s="15">
        <f t="shared" si="14"/>
        <v>3493.51</v>
      </c>
      <c r="G100" s="16">
        <v>0</v>
      </c>
      <c r="H100" s="16">
        <v>0</v>
      </c>
      <c r="I100" s="16">
        <f t="shared" si="13"/>
        <v>3493.51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542474</v>
      </c>
      <c r="F104" s="15">
        <f>SUM(F105:F113)</f>
        <v>542474</v>
      </c>
      <c r="G104" s="15">
        <f>SUM(G105:G113)</f>
        <v>0</v>
      </c>
      <c r="H104" s="15">
        <f>SUM(H105:H113)</f>
        <v>0</v>
      </c>
      <c r="I104" s="16">
        <f t="shared" si="13"/>
        <v>542474</v>
      </c>
    </row>
    <row r="105" spans="2:9" ht="12.75">
      <c r="B105" s="13" t="s">
        <v>31</v>
      </c>
      <c r="C105" s="11"/>
      <c r="D105" s="15">
        <v>0</v>
      </c>
      <c r="E105" s="16">
        <v>180000</v>
      </c>
      <c r="F105" s="16">
        <f>D105+E105</f>
        <v>180000</v>
      </c>
      <c r="G105" s="16">
        <v>0</v>
      </c>
      <c r="H105" s="16">
        <v>0</v>
      </c>
      <c r="I105" s="16">
        <f t="shared" si="13"/>
        <v>180000</v>
      </c>
    </row>
    <row r="106" spans="2:9" ht="12.75">
      <c r="B106" s="13" t="s">
        <v>32</v>
      </c>
      <c r="C106" s="11"/>
      <c r="D106" s="15">
        <v>0</v>
      </c>
      <c r="E106" s="16">
        <v>48874</v>
      </c>
      <c r="F106" s="16">
        <f aca="true" t="shared" si="15" ref="F106:F113">D106+E106</f>
        <v>48874</v>
      </c>
      <c r="G106" s="16">
        <v>0</v>
      </c>
      <c r="H106" s="16">
        <v>0</v>
      </c>
      <c r="I106" s="16">
        <f t="shared" si="13"/>
        <v>48874</v>
      </c>
    </row>
    <row r="107" spans="2:9" ht="12.75">
      <c r="B107" s="13" t="s">
        <v>33</v>
      </c>
      <c r="C107" s="11"/>
      <c r="D107" s="15">
        <v>0</v>
      </c>
      <c r="E107" s="16">
        <v>243600</v>
      </c>
      <c r="F107" s="16">
        <f t="shared" si="15"/>
        <v>243600</v>
      </c>
      <c r="G107" s="16">
        <v>0</v>
      </c>
      <c r="H107" s="16">
        <v>0</v>
      </c>
      <c r="I107" s="16">
        <f t="shared" si="13"/>
        <v>243600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>
        <v>0</v>
      </c>
      <c r="E109" s="16">
        <v>70000</v>
      </c>
      <c r="F109" s="16">
        <f t="shared" si="15"/>
        <v>70000</v>
      </c>
      <c r="G109" s="16">
        <v>0</v>
      </c>
      <c r="H109" s="16">
        <v>0</v>
      </c>
      <c r="I109" s="16">
        <f t="shared" si="13"/>
        <v>70000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30615082</v>
      </c>
      <c r="E160" s="14">
        <f t="shared" si="21"/>
        <v>443438.51</v>
      </c>
      <c r="F160" s="14">
        <f t="shared" si="21"/>
        <v>31058520.509999998</v>
      </c>
      <c r="G160" s="14">
        <f t="shared" si="21"/>
        <v>5738058.970000001</v>
      </c>
      <c r="H160" s="14">
        <f t="shared" si="21"/>
        <v>5554554.5600000005</v>
      </c>
      <c r="I160" s="14">
        <f t="shared" si="21"/>
        <v>25320461.54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 UTVAM</cp:lastModifiedBy>
  <cp:lastPrinted>2016-12-20T19:53:14Z</cp:lastPrinted>
  <dcterms:created xsi:type="dcterms:W3CDTF">2016-10-11T20:25:15Z</dcterms:created>
  <dcterms:modified xsi:type="dcterms:W3CDTF">2021-05-04T16:36:51Z</dcterms:modified>
  <cp:category/>
  <cp:version/>
  <cp:contentType/>
  <cp:contentStatus/>
</cp:coreProperties>
</file>