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<sst xmlns="http://schemas.openxmlformats.org/spreadsheetml/2006/main" count="127" uniqueCount="124">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</sst>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9790764.97</v>
      </c>
      <c r="D9" s="9">
        <f>SUM(D10:D16)</f>
        <v>8477500.27</v>
      </c>
      <c r="E9" s="11" t="s">
        <v>8</v>
      </c>
      <c r="F9" s="9">
        <f>SUM(F10:F18)</f>
        <v>680359.76</v>
      </c>
      <c r="G9" s="9">
        <f>SUM(G10:G18)</f>
        <v>1888467.98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320547.58</v>
      </c>
      <c r="G10" s="9">
        <v>681702.2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19720</v>
      </c>
      <c r="G11" s="9">
        <v>99325</v>
      </c>
    </row>
    <row r="12" spans="2:7" ht="12.75">
      <c r="B12" s="12" t="s">
        <v>13</v>
      </c>
      <c r="C12" s="9">
        <v>9790764.97</v>
      </c>
      <c r="D12" s="9">
        <v>8477500.27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340092.18</v>
      </c>
      <c r="G16" s="9">
        <v>1096691</v>
      </c>
    </row>
    <row r="17" spans="2:7" ht="12.75">
      <c r="B17" s="10" t="s">
        <v>23</v>
      </c>
      <c r="C17" s="9">
        <f>SUM(C18:C24)</f>
        <v>2538848.35</v>
      </c>
      <c r="D17" s="9">
        <f>SUM(D18:D24)</f>
        <v>6435304.01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2524586.96</v>
      </c>
      <c r="D18" s="9">
        <v>6422753.06</v>
      </c>
      <c r="E18" s="13" t="s">
        <v>26</v>
      </c>
      <c r="F18" s="9">
        <v>0</v>
      </c>
      <c r="G18" s="9">
        <v>10749.78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14261.39</v>
      </c>
      <c r="D20" s="9">
        <v>12550.95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12359300.32</v>
      </c>
      <c r="D47" s="9">
        <f>D9+D17+D25+D31+D37+D38+D41</f>
        <v>14942491.28</v>
      </c>
      <c r="E47" s="8" t="s">
        <v>82</v>
      </c>
      <c r="F47" s="9">
        <f>F9+F19+F23+F26+F27+F31+F38+F42</f>
        <v>680359.76</v>
      </c>
      <c r="G47" s="9">
        <f>G9+G19+G23+G26+G27+G31+G38+G42</f>
        <v>1888467.98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41376167.42</v>
      </c>
      <c r="D52" s="9">
        <v>37876171.87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7795411.23</v>
      </c>
      <c r="D53" s="9">
        <v>7795411.23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-8269807.27</v>
      </c>
      <c r="D55" s="9">
        <v>-7849149.72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680359.76</v>
      </c>
      <c r="G59" s="9">
        <f>G47+G57</f>
        <v>1888467.98</v>
      </c>
    </row>
    <row r="60" spans="2:7" ht="25.5">
      <c r="B60" s="6" t="s">
        <v>102</v>
      </c>
      <c r="C60" s="9">
        <f>SUM(C50:C58)</f>
        <v>41458408.7</v>
      </c>
      <c r="D60" s="9">
        <f>SUM(D50:D58)</f>
        <v>38379070.699999996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53817709.02</v>
      </c>
      <c r="D62" s="9">
        <f>D47+D60</f>
        <v>53321561.98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43378158.480000004</v>
      </c>
      <c r="G63" s="9">
        <f>SUM(G64:G66)</f>
        <v>41378162.93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39876167.42</v>
      </c>
      <c r="G65" s="9">
        <v>37876171.87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9759190.78</v>
      </c>
      <c r="G68" s="9">
        <f>SUM(G69:G73)</f>
        <v>10054931.07</v>
      </c>
    </row>
    <row r="69" spans="2:7" ht="12.75">
      <c r="B69" s="10"/>
      <c r="C69" s="9"/>
      <c r="D69" s="9"/>
      <c r="E69" s="11" t="s">
        <v>110</v>
      </c>
      <c r="F69" s="9">
        <v>327403.31</v>
      </c>
      <c r="G69" s="9">
        <v>-1508872.27</v>
      </c>
    </row>
    <row r="70" spans="2:7" ht="12.75">
      <c r="B70" s="10"/>
      <c r="C70" s="9"/>
      <c r="D70" s="9"/>
      <c r="E70" s="11" t="s">
        <v>111</v>
      </c>
      <c r="F70" s="9">
        <v>4805590.5</v>
      </c>
      <c r="G70" s="9">
        <v>6937606.37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4626196.97</v>
      </c>
      <c r="G72" s="9">
        <v>4626196.97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53137349.260000005</v>
      </c>
      <c r="G79" s="9">
        <f>G63+G68+G75</f>
        <v>51433094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53817709.02</v>
      </c>
      <c r="G81" s="9">
        <f>G59+G79</f>
        <v>53321561.98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2022-04-28T16:42:53Z</dcterms:modified>
  <cp:category/>
  <cp:version/>
  <cp:contentType/>
  <cp:contentStatus/>
</cp:coreProperties>
</file>