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<sst xmlns="http://schemas.openxmlformats.org/spreadsheetml/2006/main" count="127" uniqueCount="124">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</sst>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12027006.77</v>
      </c>
      <c r="D9" s="9">
        <f>SUM(D10:D16)</f>
        <v>7983865.1</v>
      </c>
      <c r="E9" s="11" t="s">
        <v>8</v>
      </c>
      <c r="F9" s="9">
        <f>SUM(F10:F18)</f>
        <v>675525.82</v>
      </c>
      <c r="G9" s="9">
        <f>SUM(G10:G18)</f>
        <v>2011303.06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330452.24</v>
      </c>
      <c r="G10" s="9">
        <v>1046643.26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19720</v>
      </c>
      <c r="G11" s="9">
        <v>79393.9</v>
      </c>
    </row>
    <row r="12" spans="2:7" ht="12.75">
      <c r="B12" s="12" t="s">
        <v>13</v>
      </c>
      <c r="C12" s="9">
        <v>12027006.77</v>
      </c>
      <c r="D12" s="9">
        <v>7983865.1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316110.14</v>
      </c>
      <c r="G16" s="9">
        <v>878260.3</v>
      </c>
    </row>
    <row r="17" spans="2:7" ht="12.75">
      <c r="B17" s="10" t="s">
        <v>23</v>
      </c>
      <c r="C17" s="9">
        <f>SUM(C18:C24)</f>
        <v>5805233.89</v>
      </c>
      <c r="D17" s="9">
        <f>SUM(D18:D24)</f>
        <v>8268120.74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5791701.54</v>
      </c>
      <c r="D18" s="9">
        <v>7551461.74</v>
      </c>
      <c r="E18" s="13" t="s">
        <v>26</v>
      </c>
      <c r="F18" s="9">
        <v>9243.44</v>
      </c>
      <c r="G18" s="9">
        <v>7005.6</v>
      </c>
    </row>
    <row r="19" spans="2:7" ht="12.75">
      <c r="B19" s="12" t="s">
        <v>27</v>
      </c>
      <c r="C19" s="9">
        <v>0</v>
      </c>
      <c r="D19" s="9">
        <v>706320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13532.35</v>
      </c>
      <c r="D20" s="9">
        <v>10339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17861927.66</v>
      </c>
      <c r="D47" s="9">
        <f>D9+D17+D25+D31+D37+D38+D41</f>
        <v>16281672.84</v>
      </c>
      <c r="E47" s="8" t="s">
        <v>82</v>
      </c>
      <c r="F47" s="9">
        <f>F9+F19+F23+F26+F27+F31+F38+F42</f>
        <v>675525.82</v>
      </c>
      <c r="G47" s="9">
        <f>G9+G19+G23+G26+G27+G31+G38+G42</f>
        <v>2011303.06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37876171.87</v>
      </c>
      <c r="D52" s="9">
        <v>37876171.87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7795411.23</v>
      </c>
      <c r="D53" s="9">
        <v>7686957.92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-7418640.84</v>
      </c>
      <c r="D55" s="9">
        <v>-5935600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675525.82</v>
      </c>
      <c r="G59" s="9">
        <f>G47+G57</f>
        <v>2011303.06</v>
      </c>
    </row>
    <row r="60" spans="2:7" ht="25.5">
      <c r="B60" s="6" t="s">
        <v>102</v>
      </c>
      <c r="C60" s="9">
        <f>SUM(C50:C58)</f>
        <v>38809579.58</v>
      </c>
      <c r="D60" s="9">
        <f>SUM(D50:D58)</f>
        <v>40184167.11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56671507.239999995</v>
      </c>
      <c r="D62" s="9">
        <f>D47+D60</f>
        <v>56465839.95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41378162.93</v>
      </c>
      <c r="G63" s="9">
        <f>SUM(G64:G66)</f>
        <v>41378162.93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37876171.87</v>
      </c>
    </row>
    <row r="65" spans="2:7" ht="12.75">
      <c r="B65" s="10"/>
      <c r="C65" s="9"/>
      <c r="D65" s="9"/>
      <c r="E65" s="11" t="s">
        <v>107</v>
      </c>
      <c r="F65" s="9">
        <v>37876171.87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14617818.489999998</v>
      </c>
      <c r="G68" s="9">
        <f>SUM(G69:G73)</f>
        <v>13076373.959999999</v>
      </c>
    </row>
    <row r="69" spans="2:7" ht="12.75">
      <c r="B69" s="10"/>
      <c r="C69" s="9"/>
      <c r="D69" s="9"/>
      <c r="E69" s="11" t="s">
        <v>110</v>
      </c>
      <c r="F69" s="9">
        <v>3054015.15</v>
      </c>
      <c r="G69" s="9">
        <v>-184280.28</v>
      </c>
    </row>
    <row r="70" spans="2:7" ht="12.75">
      <c r="B70" s="10"/>
      <c r="C70" s="9"/>
      <c r="D70" s="9"/>
      <c r="E70" s="11" t="s">
        <v>111</v>
      </c>
      <c r="F70" s="9">
        <v>6527147.72</v>
      </c>
      <c r="G70" s="9">
        <v>7722624.02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5036655.62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55995981.42</v>
      </c>
      <c r="G79" s="9">
        <f>G63+G68+G75</f>
        <v>54454536.89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56671507.24</v>
      </c>
      <c r="G81" s="9">
        <f>G59+G79</f>
        <v>56465839.95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2016-12-20T19:33:34Z</cp:lastPrinted>
  <dcterms:created xsi:type="dcterms:W3CDTF">2016-10-11T18:36:49Z</dcterms:created>
  <dcterms:modified xsi:type="dcterms:W3CDTF">2021-10-14T21:29:25Z</dcterms:modified>
  <cp:category/>
  <cp:version/>
  <cp:contentType/>
  <cp:contentStatus/>
</cp:coreProperties>
</file>